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6" sheetId="2" r:id="rId1"/>
    <sheet name="среднегодовая по инообластным" sheetId="3" r:id="rId2"/>
  </sheets>
  <definedNames>
    <definedName name="_xlnm.Print_Area" localSheetId="0">'среднегодовая 2026'!$A$1:$E$58</definedName>
  </definedNames>
  <calcPr calcId="144525"/>
</workbook>
</file>

<file path=xl/calcChain.xml><?xml version="1.0" encoding="utf-8"?>
<calcChain xmlns="http://schemas.openxmlformats.org/spreadsheetml/2006/main">
  <c r="D17" i="2" l="1"/>
  <c r="D15" i="2"/>
  <c r="C51" i="3" l="1"/>
  <c r="D54" i="2"/>
  <c r="D31" i="2" l="1"/>
  <c r="D42" i="3" l="1"/>
  <c r="D47" i="3" l="1"/>
  <c r="C47" i="3"/>
  <c r="D15" i="3"/>
  <c r="D47" i="2" l="1"/>
  <c r="C58" i="2" l="1"/>
</calcChain>
</file>

<file path=xl/sharedStrings.xml><?xml version="1.0" encoding="utf-8"?>
<sst xmlns="http://schemas.openxmlformats.org/spreadsheetml/2006/main" count="99" uniqueCount="47">
  <si>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</si>
  <si>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</si>
  <si>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</si>
  <si>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</si>
  <si>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</si>
  <si>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</si>
  <si>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</si>
  <si>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</si>
  <si>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</si>
  <si>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</si>
  <si>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</si>
  <si>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</si>
  <si>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</si>
  <si>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</si>
  <si>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</si>
  <si>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</si>
  <si>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</si>
  <si>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</si>
  <si>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</si>
  <si>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</si>
  <si>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</si>
  <si>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</si>
  <si>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</si>
  <si>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</si>
  <si>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</si>
  <si>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</si>
  <si>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</si>
  <si>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</si>
  <si>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</si>
  <si>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</si>
  <si>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</si>
  <si>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</si>
  <si>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</si>
  <si>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</si>
  <si>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68 / 260 (УЕТ)</t>
  </si>
  <si>
    <t>Школы для больных с хроническими заболеваниями</t>
  </si>
  <si>
    <t>Центры здоровья</t>
  </si>
  <si>
    <t>1 560 / 9 360 (УЕТ)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</si>
  <si>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</si>
  <si>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</si>
  <si>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</si>
  <si>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20 (услуг)</t>
  </si>
  <si>
    <t>3 834 (услуг)</t>
  </si>
  <si>
    <t xml:space="preserve"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2026 года </t>
  </si>
  <si>
    <t xml:space="preserve">Объемы финансирования ОГБУЗ "Областная больница" медицинской помощи лицам, застрахованным за пределами Еврейской автономной области, с 01 января по 31 декабря 2026 года </t>
  </si>
  <si>
    <t>Приложение № 3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</si>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</sst>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11" fillId="0" borderId="0" xfId="0" applyFont="1" applyFill="1"/>
    <xf numFmtId="166" fontId="8" fillId="0" borderId="1" xfId="0" applyNumberFormat="1" applyFont="1" applyBorder="1"/>
    <xf numFmtId="3" fontId="8" fillId="0" borderId="1" xfId="0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3" fontId="6" fillId="0" borderId="13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7"/>
      <c r="D1" s="52" t="s">
        <v>45</v>
      </c>
      <c r="E1" s="52"/>
    </row>
    <row r="2" spans="1:13" x14ac:dyDescent="0.25">
      <c r="C2" s="52" t="s">
        <v>8</v>
      </c>
      <c r="D2" s="52"/>
      <c r="E2" s="52"/>
    </row>
    <row r="3" spans="1:13" x14ac:dyDescent="0.25">
      <c r="C3" s="52" t="s">
        <v>46</v>
      </c>
      <c r="D3" s="52"/>
      <c r="E3" s="52"/>
    </row>
    <row r="4" spans="1:13" x14ac:dyDescent="0.25">
      <c r="C4" s="21"/>
      <c r="D4" s="21"/>
      <c r="E4" s="21"/>
    </row>
    <row r="5" spans="1:13" ht="56.25" customHeight="1" x14ac:dyDescent="0.25">
      <c r="A5" s="53" t="s">
        <v>43</v>
      </c>
      <c r="B5" s="53"/>
      <c r="C5" s="53"/>
      <c r="D5" s="53"/>
      <c r="E5" s="5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9000</v>
      </c>
      <c r="D10" s="14">
        <v>733808571</v>
      </c>
    </row>
    <row r="11" spans="1:13" ht="15.75" x14ac:dyDescent="0.25">
      <c r="B11" s="17" t="s">
        <v>13</v>
      </c>
      <c r="C11" s="19">
        <v>85</v>
      </c>
      <c r="D11" s="14">
        <v>8231097</v>
      </c>
    </row>
    <row r="12" spans="1:13" ht="15.75" x14ac:dyDescent="0.25">
      <c r="B12" s="17" t="s">
        <v>21</v>
      </c>
      <c r="C12" s="19">
        <v>260</v>
      </c>
      <c r="D12" s="14">
        <v>36831021</v>
      </c>
    </row>
    <row r="13" spans="1:13" ht="28.5" customHeight="1" x14ac:dyDescent="0.25">
      <c r="B13" s="17" t="s">
        <v>38</v>
      </c>
      <c r="C13" s="19">
        <v>240</v>
      </c>
      <c r="D13" s="14">
        <v>82192982</v>
      </c>
    </row>
    <row r="14" spans="1:13" ht="15.75" x14ac:dyDescent="0.25">
      <c r="B14" s="17" t="s">
        <v>39</v>
      </c>
      <c r="C14" s="19">
        <v>412</v>
      </c>
      <c r="D14" s="14">
        <v>42696285</v>
      </c>
    </row>
    <row r="15" spans="1:13" ht="15.75" x14ac:dyDescent="0.25">
      <c r="B15" s="4" t="s">
        <v>6</v>
      </c>
      <c r="C15" s="14" t="s">
        <v>42</v>
      </c>
      <c r="D15" s="14">
        <f>43014909-D16</f>
        <v>39262499</v>
      </c>
    </row>
    <row r="16" spans="1:13" ht="15.75" x14ac:dyDescent="0.25">
      <c r="B16" s="51" t="s">
        <v>40</v>
      </c>
      <c r="C16" s="50" t="s">
        <v>41</v>
      </c>
      <c r="D16" s="14">
        <v>3752410</v>
      </c>
    </row>
    <row r="17" spans="2:7" ht="15.75" x14ac:dyDescent="0.25">
      <c r="B17" s="2" t="s">
        <v>2</v>
      </c>
      <c r="C17" s="11"/>
      <c r="D17" s="33">
        <f>D10+D14+D15+D16</f>
        <v>819519765</v>
      </c>
      <c r="F17" s="28"/>
      <c r="G17" s="29"/>
    </row>
    <row r="20" spans="2:7" x14ac:dyDescent="0.25">
      <c r="B20" s="6" t="s">
        <v>0</v>
      </c>
      <c r="C20" s="6" t="s">
        <v>14</v>
      </c>
      <c r="D20" s="7" t="s">
        <v>1</v>
      </c>
    </row>
    <row r="21" spans="2:7" ht="15.75" x14ac:dyDescent="0.25">
      <c r="B21" s="5">
        <v>1</v>
      </c>
      <c r="C21" s="5">
        <v>2</v>
      </c>
      <c r="D21" s="5">
        <v>3</v>
      </c>
    </row>
    <row r="22" spans="2:7" ht="31.5" x14ac:dyDescent="0.25">
      <c r="B22" s="17" t="s">
        <v>22</v>
      </c>
      <c r="C22" s="22">
        <v>88640</v>
      </c>
      <c r="D22" s="30">
        <v>48890101</v>
      </c>
      <c r="F22" s="28"/>
      <c r="G22" s="29"/>
    </row>
    <row r="23" spans="2:7" ht="31.5" x14ac:dyDescent="0.25">
      <c r="B23" s="17" t="s">
        <v>23</v>
      </c>
      <c r="C23" s="19">
        <v>22640</v>
      </c>
      <c r="D23" s="18">
        <v>29549383</v>
      </c>
    </row>
    <row r="24" spans="2:7" ht="31.5" x14ac:dyDescent="0.25">
      <c r="B24" s="17" t="s">
        <v>24</v>
      </c>
      <c r="C24" s="19">
        <v>27841</v>
      </c>
      <c r="D24" s="36">
        <v>12071567</v>
      </c>
    </row>
    <row r="25" spans="2:7" ht="31.5" x14ac:dyDescent="0.25">
      <c r="B25" s="17" t="s">
        <v>25</v>
      </c>
      <c r="C25" s="19">
        <v>6200</v>
      </c>
      <c r="D25" s="36">
        <v>9283910</v>
      </c>
    </row>
    <row r="26" spans="2:7" ht="15.75" x14ac:dyDescent="0.25">
      <c r="B26" s="17" t="s">
        <v>33</v>
      </c>
      <c r="C26" s="19"/>
      <c r="D26" s="36">
        <v>4504560</v>
      </c>
    </row>
    <row r="27" spans="2:7" ht="78.75" x14ac:dyDescent="0.25">
      <c r="B27" s="17" t="s">
        <v>26</v>
      </c>
      <c r="C27" s="19">
        <v>2317</v>
      </c>
      <c r="D27" s="31">
        <v>5568930</v>
      </c>
    </row>
    <row r="28" spans="2:7" ht="31.5" x14ac:dyDescent="0.25">
      <c r="B28" s="17" t="s">
        <v>27</v>
      </c>
      <c r="C28" s="19">
        <v>4433</v>
      </c>
      <c r="D28" s="35">
        <v>10083586</v>
      </c>
    </row>
    <row r="29" spans="2:7" ht="31.5" x14ac:dyDescent="0.25">
      <c r="B29" s="17" t="s">
        <v>28</v>
      </c>
      <c r="C29" s="19">
        <v>9271</v>
      </c>
      <c r="D29" s="35">
        <v>46934008</v>
      </c>
    </row>
    <row r="30" spans="2:7" ht="31.5" x14ac:dyDescent="0.25">
      <c r="B30" s="17" t="s">
        <v>35</v>
      </c>
      <c r="C30" s="19">
        <v>11829</v>
      </c>
      <c r="D30" s="42">
        <v>27200007</v>
      </c>
    </row>
    <row r="31" spans="2:7" ht="15.75" x14ac:dyDescent="0.25">
      <c r="B31" s="46" t="s">
        <v>36</v>
      </c>
      <c r="C31" s="43">
        <v>3702</v>
      </c>
      <c r="D31" s="43">
        <f>12841942+26</f>
        <v>12841968</v>
      </c>
    </row>
    <row r="32" spans="2:7" ht="31.5" x14ac:dyDescent="0.25">
      <c r="B32" s="17" t="s">
        <v>29</v>
      </c>
      <c r="C32" s="19">
        <v>2100</v>
      </c>
      <c r="D32" s="60">
        <v>3924900</v>
      </c>
    </row>
    <row r="33" spans="2:7" ht="31.5" x14ac:dyDescent="0.25">
      <c r="B33" s="17" t="s">
        <v>30</v>
      </c>
      <c r="C33" s="19">
        <v>105</v>
      </c>
      <c r="D33" s="61"/>
    </row>
    <row r="34" spans="2:7" ht="15.75" x14ac:dyDescent="0.25">
      <c r="B34" s="17" t="s">
        <v>31</v>
      </c>
      <c r="C34" s="19">
        <v>365</v>
      </c>
      <c r="D34" s="62"/>
    </row>
    <row r="35" spans="2:7" ht="15.75" x14ac:dyDescent="0.25">
      <c r="B35" s="17" t="s">
        <v>10</v>
      </c>
      <c r="C35" s="19">
        <v>16344</v>
      </c>
      <c r="D35" s="23">
        <v>89726066</v>
      </c>
    </row>
    <row r="36" spans="2:7" ht="15.75" x14ac:dyDescent="0.25">
      <c r="B36" s="17" t="s">
        <v>20</v>
      </c>
      <c r="C36" s="19">
        <v>3574</v>
      </c>
      <c r="D36" s="23">
        <v>7403368</v>
      </c>
    </row>
    <row r="37" spans="2:7" ht="15.75" x14ac:dyDescent="0.25">
      <c r="B37" s="17" t="s">
        <v>32</v>
      </c>
      <c r="C37" s="19">
        <v>3171</v>
      </c>
      <c r="D37" s="23">
        <v>9411388</v>
      </c>
    </row>
    <row r="38" spans="2:7" ht="15.75" x14ac:dyDescent="0.25">
      <c r="B38" s="4" t="s">
        <v>11</v>
      </c>
      <c r="C38" s="19">
        <v>2238</v>
      </c>
      <c r="D38" s="16">
        <v>6725064</v>
      </c>
    </row>
    <row r="39" spans="2:7" ht="15.75" x14ac:dyDescent="0.25">
      <c r="B39" s="4" t="s">
        <v>7</v>
      </c>
      <c r="C39" s="22">
        <v>13510</v>
      </c>
      <c r="D39" s="16">
        <v>21195299</v>
      </c>
    </row>
    <row r="40" spans="2:7" ht="15.75" x14ac:dyDescent="0.25">
      <c r="B40" s="25" t="s">
        <v>17</v>
      </c>
      <c r="C40" s="13" t="s">
        <v>37</v>
      </c>
      <c r="D40" s="30">
        <v>3173124</v>
      </c>
      <c r="F40" s="28"/>
      <c r="G40" s="29"/>
    </row>
    <row r="41" spans="2:7" ht="15.75" x14ac:dyDescent="0.25">
      <c r="B41" s="17" t="s">
        <v>12</v>
      </c>
      <c r="C41" s="22">
        <v>18010</v>
      </c>
      <c r="D41" s="16">
        <v>1874288</v>
      </c>
      <c r="F41" s="28"/>
      <c r="G41" s="29"/>
    </row>
    <row r="42" spans="2:7" ht="15.75" x14ac:dyDescent="0.25">
      <c r="B42" s="17" t="s">
        <v>15</v>
      </c>
      <c r="C42" s="22">
        <v>2276</v>
      </c>
      <c r="D42" s="18">
        <v>2349272</v>
      </c>
      <c r="F42" s="28"/>
      <c r="G42" s="29"/>
    </row>
    <row r="43" spans="2:7" ht="15.75" x14ac:dyDescent="0.25">
      <c r="B43" s="17" t="s">
        <v>19</v>
      </c>
      <c r="C43" s="22">
        <v>1069</v>
      </c>
      <c r="D43" s="18">
        <v>1294002</v>
      </c>
      <c r="F43" s="28"/>
      <c r="G43" s="29"/>
    </row>
    <row r="44" spans="2:7" ht="15.75" x14ac:dyDescent="0.25">
      <c r="B44" s="4" t="s">
        <v>6</v>
      </c>
      <c r="C44" s="22">
        <v>5045</v>
      </c>
      <c r="D44" s="16">
        <v>48388914</v>
      </c>
      <c r="F44" s="28"/>
      <c r="G44" s="29"/>
    </row>
    <row r="45" spans="2:7" ht="15.75" x14ac:dyDescent="0.25">
      <c r="B45" s="17" t="s">
        <v>18</v>
      </c>
      <c r="C45" s="22">
        <v>1000</v>
      </c>
      <c r="D45" s="18">
        <v>2331090</v>
      </c>
      <c r="F45" s="28"/>
      <c r="G45" s="29"/>
    </row>
    <row r="46" spans="2:7" ht="15.75" x14ac:dyDescent="0.25">
      <c r="B46" s="24" t="s">
        <v>16</v>
      </c>
      <c r="C46" s="22">
        <v>1130</v>
      </c>
      <c r="D46" s="18">
        <v>1520392</v>
      </c>
      <c r="F46" s="28"/>
      <c r="G46" s="29"/>
    </row>
    <row r="47" spans="2:7" ht="15.75" x14ac:dyDescent="0.25">
      <c r="B47" s="2" t="s">
        <v>2</v>
      </c>
      <c r="C47" s="11"/>
      <c r="D47" s="34">
        <f>SUM(D22:D46)</f>
        <v>406245187</v>
      </c>
    </row>
    <row r="50" spans="2:5" ht="15.75" x14ac:dyDescent="0.25">
      <c r="B50" s="5" t="s">
        <v>4</v>
      </c>
      <c r="C50" s="6" t="s">
        <v>9</v>
      </c>
      <c r="D50" s="7" t="s">
        <v>1</v>
      </c>
    </row>
    <row r="51" spans="2:5" ht="15.75" x14ac:dyDescent="0.25">
      <c r="B51" s="8">
        <v>1</v>
      </c>
      <c r="C51" s="8">
        <v>2</v>
      </c>
      <c r="D51" s="8">
        <v>3</v>
      </c>
    </row>
    <row r="52" spans="2:5" ht="15.75" x14ac:dyDescent="0.25">
      <c r="B52" s="12" t="s">
        <v>4</v>
      </c>
      <c r="C52" s="45">
        <v>2670</v>
      </c>
      <c r="D52" s="15">
        <v>76993720</v>
      </c>
    </row>
    <row r="53" spans="2:5" ht="15.75" x14ac:dyDescent="0.25">
      <c r="B53" s="44" t="s">
        <v>6</v>
      </c>
      <c r="C53" s="43">
        <v>300</v>
      </c>
      <c r="D53" s="15">
        <v>2682546</v>
      </c>
    </row>
    <row r="54" spans="2:5" ht="15.75" x14ac:dyDescent="0.25">
      <c r="B54" s="2" t="s">
        <v>2</v>
      </c>
      <c r="C54" s="32"/>
      <c r="D54" s="33">
        <f>D52+D53</f>
        <v>79676266</v>
      </c>
    </row>
    <row r="55" spans="2:5" x14ac:dyDescent="0.25">
      <c r="E55" s="9"/>
    </row>
    <row r="56" spans="2:5" ht="15.75" thickBot="1" x14ac:dyDescent="0.3">
      <c r="E56" s="9"/>
    </row>
    <row r="57" spans="2:5" x14ac:dyDescent="0.25">
      <c r="B57" s="54" t="s">
        <v>3</v>
      </c>
      <c r="C57" s="56" t="s">
        <v>1</v>
      </c>
      <c r="D57" s="57"/>
    </row>
    <row r="58" spans="2:5" ht="15.75" customHeight="1" thickBot="1" x14ac:dyDescent="0.3">
      <c r="B58" s="55"/>
      <c r="C58" s="58">
        <f>D17+D47+D54</f>
        <v>1305441218</v>
      </c>
      <c r="D58" s="59"/>
      <c r="E58" s="27"/>
    </row>
    <row r="60" spans="2:5" x14ac:dyDescent="0.25">
      <c r="B60" s="27"/>
      <c r="C60" s="27"/>
      <c r="D60" s="27"/>
      <c r="E60" s="26"/>
    </row>
  </sheetData>
  <mergeCells count="8">
    <mergeCell ref="D1:E1"/>
    <mergeCell ref="C2:E2"/>
    <mergeCell ref="A5:E5"/>
    <mergeCell ref="B57:B58"/>
    <mergeCell ref="C57:D57"/>
    <mergeCell ref="C58:D58"/>
    <mergeCell ref="C3:E3"/>
    <mergeCell ref="D32:D34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34" workbookViewId="0">
      <selection activeCell="A6" sqref="A6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9"/>
      <c r="D1" s="63"/>
      <c r="E1" s="63"/>
    </row>
    <row r="2" spans="1:5" x14ac:dyDescent="0.25">
      <c r="A2" s="10"/>
      <c r="B2" s="10"/>
      <c r="C2" s="63"/>
      <c r="D2" s="63"/>
      <c r="E2" s="63"/>
    </row>
    <row r="3" spans="1:5" x14ac:dyDescent="0.25">
      <c r="A3" s="10"/>
      <c r="B3" s="10"/>
      <c r="C3" s="63"/>
      <c r="D3" s="63"/>
      <c r="E3" s="63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53" t="s">
        <v>44</v>
      </c>
      <c r="B5" s="53"/>
      <c r="C5" s="53"/>
      <c r="D5" s="53"/>
      <c r="E5" s="53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v>531</v>
      </c>
      <c r="D10" s="14">
        <v>36910989</v>
      </c>
      <c r="E10" s="10"/>
    </row>
    <row r="11" spans="1:5" ht="15.75" x14ac:dyDescent="0.25">
      <c r="A11" s="10"/>
      <c r="B11" s="17" t="s">
        <v>13</v>
      </c>
      <c r="C11" s="19">
        <v>4</v>
      </c>
      <c r="D11" s="14">
        <v>128929</v>
      </c>
      <c r="E11" s="10"/>
    </row>
    <row r="12" spans="1:5" ht="15.75" x14ac:dyDescent="0.25">
      <c r="A12" s="10"/>
      <c r="B12" s="49" t="s">
        <v>21</v>
      </c>
      <c r="C12" s="19">
        <v>15</v>
      </c>
      <c r="D12" s="14">
        <v>230444</v>
      </c>
      <c r="E12" s="10"/>
    </row>
    <row r="13" spans="1:5" ht="31.5" x14ac:dyDescent="0.25">
      <c r="A13" s="10"/>
      <c r="B13" s="48" t="s">
        <v>38</v>
      </c>
      <c r="C13" s="47">
        <v>15</v>
      </c>
      <c r="D13" s="14">
        <v>6518544</v>
      </c>
      <c r="E13" s="10"/>
    </row>
    <row r="14" spans="1:5" ht="15.75" x14ac:dyDescent="0.25">
      <c r="A14" s="10"/>
      <c r="B14" s="4" t="s">
        <v>6</v>
      </c>
      <c r="C14" s="19">
        <v>5</v>
      </c>
      <c r="D14" s="14">
        <v>43874</v>
      </c>
      <c r="E14" s="10"/>
    </row>
    <row r="15" spans="1:5" ht="15.75" x14ac:dyDescent="0.25">
      <c r="A15" s="10"/>
      <c r="B15" s="2" t="s">
        <v>2</v>
      </c>
      <c r="C15" s="11"/>
      <c r="D15" s="40">
        <f>D10+D14</f>
        <v>36954863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31.5" x14ac:dyDescent="0.25">
      <c r="A20" s="10"/>
      <c r="B20" s="17" t="s">
        <v>22</v>
      </c>
      <c r="C20" s="22">
        <v>2106</v>
      </c>
      <c r="D20" s="30">
        <v>1130437</v>
      </c>
      <c r="E20" s="10"/>
    </row>
    <row r="21" spans="1:5" ht="31.5" x14ac:dyDescent="0.25">
      <c r="A21" s="10"/>
      <c r="B21" s="17" t="s">
        <v>23</v>
      </c>
      <c r="C21" s="19">
        <v>584</v>
      </c>
      <c r="D21" s="18">
        <v>721199</v>
      </c>
      <c r="E21" s="10"/>
    </row>
    <row r="22" spans="1:5" ht="31.5" x14ac:dyDescent="0.25">
      <c r="A22" s="10"/>
      <c r="B22" s="17" t="s">
        <v>24</v>
      </c>
      <c r="C22" s="19">
        <v>369</v>
      </c>
      <c r="D22" s="36">
        <v>336962</v>
      </c>
      <c r="E22" s="10"/>
    </row>
    <row r="23" spans="1:5" ht="31.5" x14ac:dyDescent="0.25">
      <c r="A23" s="10"/>
      <c r="B23" s="17" t="s">
        <v>25</v>
      </c>
      <c r="C23" s="19">
        <v>94</v>
      </c>
      <c r="D23" s="36">
        <v>240112</v>
      </c>
      <c r="E23" s="10"/>
    </row>
    <row r="24" spans="1:5" ht="78.75" x14ac:dyDescent="0.25">
      <c r="A24" s="10"/>
      <c r="B24" s="17" t="s">
        <v>26</v>
      </c>
      <c r="C24" s="19">
        <v>23</v>
      </c>
      <c r="D24" s="38">
        <v>49592</v>
      </c>
      <c r="E24" s="10"/>
    </row>
    <row r="25" spans="1:5" ht="31.5" x14ac:dyDescent="0.25">
      <c r="A25" s="10"/>
      <c r="B25" s="17" t="s">
        <v>27</v>
      </c>
      <c r="C25" s="19">
        <v>1</v>
      </c>
      <c r="D25" s="38">
        <v>1983</v>
      </c>
      <c r="E25" s="10"/>
    </row>
    <row r="26" spans="1:5" ht="31.5" x14ac:dyDescent="0.25">
      <c r="A26" s="10"/>
      <c r="B26" s="17" t="s">
        <v>28</v>
      </c>
      <c r="C26" s="19">
        <v>3</v>
      </c>
      <c r="D26" s="38">
        <v>13348</v>
      </c>
      <c r="E26" s="10"/>
    </row>
    <row r="27" spans="1:5" ht="31.5" x14ac:dyDescent="0.25">
      <c r="A27" s="10"/>
      <c r="B27" s="17" t="s">
        <v>29</v>
      </c>
      <c r="C27" s="19">
        <v>218</v>
      </c>
      <c r="D27" s="60">
        <v>156242</v>
      </c>
      <c r="E27" s="10"/>
    </row>
    <row r="28" spans="1:5" ht="31.5" x14ac:dyDescent="0.25">
      <c r="A28" s="10"/>
      <c r="B28" s="17" t="s">
        <v>30</v>
      </c>
      <c r="C28" s="19">
        <v>2</v>
      </c>
      <c r="D28" s="61"/>
      <c r="E28" s="10"/>
    </row>
    <row r="29" spans="1:5" ht="15.75" x14ac:dyDescent="0.25">
      <c r="A29" s="10"/>
      <c r="B29" s="17" t="s">
        <v>31</v>
      </c>
      <c r="C29" s="19">
        <v>44</v>
      </c>
      <c r="D29" s="62"/>
      <c r="E29" s="10"/>
    </row>
    <row r="30" spans="1:5" ht="15.75" x14ac:dyDescent="0.25">
      <c r="A30" s="10"/>
      <c r="B30" s="17" t="s">
        <v>10</v>
      </c>
      <c r="C30" s="19">
        <v>31</v>
      </c>
      <c r="D30" s="23">
        <v>175322</v>
      </c>
      <c r="E30" s="10"/>
    </row>
    <row r="31" spans="1:5" ht="15.75" x14ac:dyDescent="0.25">
      <c r="A31" s="10"/>
      <c r="B31" s="17" t="s">
        <v>20</v>
      </c>
      <c r="C31" s="19">
        <v>12</v>
      </c>
      <c r="D31" s="23">
        <v>30264</v>
      </c>
      <c r="E31" s="10"/>
    </row>
    <row r="32" spans="1:5" ht="15.75" x14ac:dyDescent="0.25">
      <c r="A32" s="10"/>
      <c r="B32" s="17" t="s">
        <v>32</v>
      </c>
      <c r="C32" s="19">
        <v>0</v>
      </c>
      <c r="D32" s="23">
        <v>0</v>
      </c>
      <c r="E32" s="10"/>
    </row>
    <row r="33" spans="1:5" ht="15.75" x14ac:dyDescent="0.25">
      <c r="A33" s="10"/>
      <c r="B33" s="4" t="s">
        <v>11</v>
      </c>
      <c r="C33" s="19">
        <v>27</v>
      </c>
      <c r="D33" s="16">
        <v>57499</v>
      </c>
      <c r="E33" s="10"/>
    </row>
    <row r="34" spans="1:5" ht="15.75" x14ac:dyDescent="0.25">
      <c r="A34" s="10"/>
      <c r="B34" s="4" t="s">
        <v>7</v>
      </c>
      <c r="C34" s="22">
        <v>729</v>
      </c>
      <c r="D34" s="16">
        <v>968432</v>
      </c>
      <c r="E34" s="10"/>
    </row>
    <row r="35" spans="1:5" ht="15.75" x14ac:dyDescent="0.25">
      <c r="A35" s="10"/>
      <c r="B35" s="25" t="s">
        <v>17</v>
      </c>
      <c r="C35" s="13" t="s">
        <v>34</v>
      </c>
      <c r="D35" s="30">
        <v>84318</v>
      </c>
      <c r="E35" s="10"/>
    </row>
    <row r="36" spans="1:5" ht="15.75" x14ac:dyDescent="0.25">
      <c r="A36" s="10"/>
      <c r="B36" s="17" t="s">
        <v>12</v>
      </c>
      <c r="C36" s="22">
        <v>564</v>
      </c>
      <c r="D36" s="16">
        <v>58661</v>
      </c>
      <c r="E36" s="10"/>
    </row>
    <row r="37" spans="1:5" ht="15.75" x14ac:dyDescent="0.25">
      <c r="A37" s="10"/>
      <c r="B37" s="17" t="s">
        <v>15</v>
      </c>
      <c r="C37" s="22">
        <v>11</v>
      </c>
      <c r="D37" s="18">
        <v>14046</v>
      </c>
      <c r="E37" s="10"/>
    </row>
    <row r="38" spans="1:5" ht="15.75" x14ac:dyDescent="0.25">
      <c r="A38" s="10"/>
      <c r="B38" s="17" t="s">
        <v>19</v>
      </c>
      <c r="C38" s="22">
        <v>155</v>
      </c>
      <c r="D38" s="18">
        <v>115866</v>
      </c>
      <c r="E38" s="10"/>
    </row>
    <row r="39" spans="1:5" ht="15.75" x14ac:dyDescent="0.25">
      <c r="A39" s="10"/>
      <c r="B39" s="4" t="s">
        <v>6</v>
      </c>
      <c r="C39" s="22">
        <v>0</v>
      </c>
      <c r="D39" s="16">
        <v>0</v>
      </c>
      <c r="E39" s="10"/>
    </row>
    <row r="40" spans="1:5" ht="15.75" x14ac:dyDescent="0.25">
      <c r="A40" s="10"/>
      <c r="B40" s="17" t="s">
        <v>18</v>
      </c>
      <c r="C40" s="22">
        <v>59</v>
      </c>
      <c r="D40" s="18">
        <v>137534</v>
      </c>
      <c r="E40" s="10"/>
    </row>
    <row r="41" spans="1:5" ht="15" customHeight="1" x14ac:dyDescent="0.25">
      <c r="A41" s="10"/>
      <c r="B41" s="24" t="s">
        <v>16</v>
      </c>
      <c r="C41" s="22">
        <v>16</v>
      </c>
      <c r="D41" s="18">
        <v>21890</v>
      </c>
      <c r="E41" s="10"/>
    </row>
    <row r="42" spans="1:5" ht="15.75" x14ac:dyDescent="0.25">
      <c r="A42" s="10"/>
      <c r="B42" s="2" t="s">
        <v>2</v>
      </c>
      <c r="C42" s="11"/>
      <c r="D42" s="34">
        <f>SUM(D20:D41)</f>
        <v>4313707</v>
      </c>
      <c r="E42" s="10"/>
    </row>
    <row r="43" spans="1:5" x14ac:dyDescent="0.25">
      <c r="A43" s="10"/>
      <c r="B43" s="10"/>
      <c r="C43" s="10"/>
      <c r="D43" s="10"/>
      <c r="E43" s="10"/>
    </row>
    <row r="44" spans="1:5" ht="15.75" x14ac:dyDescent="0.25">
      <c r="A44" s="10"/>
      <c r="B44" s="5" t="s">
        <v>4</v>
      </c>
      <c r="C44" s="6" t="s">
        <v>9</v>
      </c>
      <c r="D44" s="7" t="s">
        <v>1</v>
      </c>
      <c r="E44" s="10"/>
    </row>
    <row r="45" spans="1:5" ht="15.75" x14ac:dyDescent="0.25">
      <c r="A45" s="10"/>
      <c r="B45" s="8">
        <v>1</v>
      </c>
      <c r="C45" s="8">
        <v>2</v>
      </c>
      <c r="D45" s="8">
        <v>3</v>
      </c>
      <c r="E45" s="10"/>
    </row>
    <row r="46" spans="1:5" ht="15.75" x14ac:dyDescent="0.25">
      <c r="A46" s="10"/>
      <c r="B46" s="12" t="s">
        <v>4</v>
      </c>
      <c r="C46" s="20">
        <v>40</v>
      </c>
      <c r="D46" s="15">
        <v>1202527</v>
      </c>
      <c r="E46" s="10"/>
    </row>
    <row r="47" spans="1:5" ht="15.75" x14ac:dyDescent="0.25">
      <c r="A47" s="10"/>
      <c r="B47" s="2" t="s">
        <v>2</v>
      </c>
      <c r="C47" s="41">
        <f>C46</f>
        <v>40</v>
      </c>
      <c r="D47" s="40">
        <f>SUM(D46)</f>
        <v>1202527</v>
      </c>
      <c r="E47" s="10"/>
    </row>
    <row r="48" spans="1:5" x14ac:dyDescent="0.25">
      <c r="A48" s="10"/>
      <c r="B48" s="10"/>
      <c r="C48" s="10"/>
      <c r="D48" s="10"/>
      <c r="E48" s="10"/>
    </row>
    <row r="49" spans="1:5" ht="15.75" thickBot="1" x14ac:dyDescent="0.3">
      <c r="A49" s="10"/>
      <c r="B49" s="10"/>
      <c r="C49" s="10"/>
      <c r="D49" s="10"/>
      <c r="E49" s="10"/>
    </row>
    <row r="50" spans="1:5" x14ac:dyDescent="0.25">
      <c r="A50" s="10"/>
      <c r="B50" s="54" t="s">
        <v>3</v>
      </c>
      <c r="C50" s="56" t="s">
        <v>1</v>
      </c>
      <c r="D50" s="57"/>
      <c r="E50" s="9"/>
    </row>
    <row r="51" spans="1:5" ht="16.5" thickBot="1" x14ac:dyDescent="0.3">
      <c r="A51" s="10"/>
      <c r="B51" s="55"/>
      <c r="C51" s="58">
        <f>D15+D42+D47</f>
        <v>42471097</v>
      </c>
      <c r="D51" s="59"/>
      <c r="E51" s="9"/>
    </row>
  </sheetData>
  <mergeCells count="8">
    <mergeCell ref="D1:E1"/>
    <mergeCell ref="C2:E2"/>
    <mergeCell ref="C3:E3"/>
    <mergeCell ref="A5:E5"/>
    <mergeCell ref="B50:B51"/>
    <mergeCell ref="C50:D50"/>
    <mergeCell ref="C51:D51"/>
    <mergeCell ref="D27:D29"/>
  </mergeCells>
  <pageMargins left="0.7" right="0.7" top="0.75" bottom="0.75" header="0.3" footer="0.3"/>
  <pageSetup paperSize="9" scale="7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2026</vt:lpstr>
      <vt:lpstr>среднегодовая по инообластным</vt:lpstr>
      <vt:lpstr>'среднегодовая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2025-01-30T02:14:47Z</cp:lastPrinted>
  <dcterms:created xsi:type="dcterms:W3CDTF">2013-02-07T03:36:37Z</dcterms:created>
  <dcterms:modified xsi:type="dcterms:W3CDTF">2025-12-25T23:37:07Z</dcterms:modified>
</cp:coreProperties>
</file>